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sp" sheetId="1" r:id="rId1"/>
  </sheets>
  <definedNames>
    <definedName name="_xlnm.Print_Area" localSheetId="0">'msp'!$A$1:$M$56</definedName>
  </definedNames>
  <calcPr fullCalcOnLoad="1"/>
</workbook>
</file>

<file path=xl/sharedStrings.xml><?xml version="1.0" encoding="utf-8"?>
<sst xmlns="http://schemas.openxmlformats.org/spreadsheetml/2006/main" count="164" uniqueCount="145">
  <si>
    <t>Nama</t>
  </si>
  <si>
    <t>Fakultas</t>
  </si>
  <si>
    <t xml:space="preserve">No. Registrasi </t>
  </si>
  <si>
    <t>Bidang Ilmu</t>
  </si>
  <si>
    <t>Nomor Ijazah</t>
  </si>
  <si>
    <t>Program Studi</t>
  </si>
  <si>
    <t>Tempat/Tgl Lahir</t>
  </si>
  <si>
    <t>Masuk UNRI</t>
  </si>
  <si>
    <t>Jenis Kelamin</t>
  </si>
  <si>
    <t>Tanggal Lulus</t>
  </si>
  <si>
    <t>No</t>
  </si>
  <si>
    <t>KMK</t>
  </si>
  <si>
    <t>Mata Kuliah</t>
  </si>
  <si>
    <t>Nilai</t>
  </si>
  <si>
    <t>H</t>
  </si>
  <si>
    <t>K</t>
  </si>
  <si>
    <t>NM</t>
  </si>
  <si>
    <t>Bahasa Indonesia</t>
  </si>
  <si>
    <t>Biologi Perikanan</t>
  </si>
  <si>
    <t>Biologi Umum</t>
  </si>
  <si>
    <t>Dasar-dasar Manajemen</t>
  </si>
  <si>
    <t>Fisika Dasar</t>
  </si>
  <si>
    <t>Avertebrata Air</t>
  </si>
  <si>
    <t>Bahasa Inggris</t>
  </si>
  <si>
    <t>Ikhtiologi</t>
  </si>
  <si>
    <t>Ekologi Perairan</t>
  </si>
  <si>
    <t>Kewirausahaan</t>
  </si>
  <si>
    <t>Rancangan Percobaan</t>
  </si>
  <si>
    <t>Kuliah Kerja Nyata</t>
  </si>
  <si>
    <t>Seminar</t>
  </si>
  <si>
    <t>Skripsi</t>
  </si>
  <si>
    <t>Keterangan</t>
  </si>
  <si>
    <t>Nilai Mutu Kumulatif</t>
  </si>
  <si>
    <t>Kredit Kumulatif</t>
  </si>
  <si>
    <t>Indeks Prestasi Kumulatif</t>
  </si>
  <si>
    <t>H  = Huruf</t>
  </si>
  <si>
    <t>K  = Kredit</t>
  </si>
  <si>
    <t>NM = Nilai Mutu</t>
  </si>
  <si>
    <t>KMK = Kode Mata Kuliah</t>
  </si>
  <si>
    <t>=</t>
  </si>
  <si>
    <t>Pengantar Oceanografi</t>
  </si>
  <si>
    <t>Limnologi</t>
  </si>
  <si>
    <t>Dinamika Populasi</t>
  </si>
  <si>
    <t>Fisiologi Hewan Air</t>
  </si>
  <si>
    <t>Statistika</t>
  </si>
  <si>
    <t>Pengantar Sosiologi</t>
  </si>
  <si>
    <t>Pendidikan Kewarganegaraan</t>
  </si>
  <si>
    <t>Metodologi Penelitian</t>
  </si>
  <si>
    <t>Widya Selam</t>
  </si>
  <si>
    <t>Dasar-dasar Penangkapan Ikan</t>
  </si>
  <si>
    <t>Dasar-dasar Mikrobiologi</t>
  </si>
  <si>
    <t xml:space="preserve">Kimia Dasar </t>
  </si>
  <si>
    <t xml:space="preserve">Matematika </t>
  </si>
  <si>
    <t xml:space="preserve">Daftar Prestasi Akademik Mahasiswa </t>
  </si>
  <si>
    <t>PIO 4201</t>
  </si>
  <si>
    <t>PIO 4202</t>
  </si>
  <si>
    <t>PIO 4203</t>
  </si>
  <si>
    <t>PIO 4204</t>
  </si>
  <si>
    <t>Pengantar Sistem Informasi</t>
  </si>
  <si>
    <t>Judul :</t>
  </si>
  <si>
    <t>Praktek Umum / Magang</t>
  </si>
  <si>
    <t xml:space="preserve">Predikat Lulus   </t>
  </si>
  <si>
    <t xml:space="preserve">: </t>
  </si>
  <si>
    <t>UXN1102</t>
  </si>
  <si>
    <t>PIO1101</t>
  </si>
  <si>
    <t>PIO1105</t>
  </si>
  <si>
    <t>PIO1104</t>
  </si>
  <si>
    <t>PIO1102</t>
  </si>
  <si>
    <t>UXN1101</t>
  </si>
  <si>
    <t>Pendidikan Agama</t>
  </si>
  <si>
    <t>UXN1103</t>
  </si>
  <si>
    <t>PIO1106</t>
  </si>
  <si>
    <t>Pengantar Ilmu Ekonomi</t>
  </si>
  <si>
    <t>PIO1103</t>
  </si>
  <si>
    <t>Pengantar Ilmu Perairan</t>
  </si>
  <si>
    <t>PIO1205</t>
  </si>
  <si>
    <t>PIO1203</t>
  </si>
  <si>
    <t>PIO2107</t>
  </si>
  <si>
    <t>PIO1204</t>
  </si>
  <si>
    <t>PIO1206</t>
  </si>
  <si>
    <t>PIO1208</t>
  </si>
  <si>
    <t>PIO1201</t>
  </si>
  <si>
    <t>PIO1202</t>
  </si>
  <si>
    <t>PIO2102</t>
  </si>
  <si>
    <t>Dasar-dasar Budidaya Perairan</t>
  </si>
  <si>
    <t>PIO2108</t>
  </si>
  <si>
    <t>PIO2205</t>
  </si>
  <si>
    <t>PIO2106</t>
  </si>
  <si>
    <t>Dasar-dasar Teknologi Hasil Perikanan</t>
  </si>
  <si>
    <t>PIO2105</t>
  </si>
  <si>
    <t>PIO2103</t>
  </si>
  <si>
    <t>PIO2101</t>
  </si>
  <si>
    <t>PIO2204</t>
  </si>
  <si>
    <t>PIO2203</t>
  </si>
  <si>
    <t>PIO2202</t>
  </si>
  <si>
    <t>UXN1005</t>
  </si>
  <si>
    <t>Pancasila</t>
  </si>
  <si>
    <t>Wakil Dekan Bidang Akademik</t>
  </si>
  <si>
    <t>: Budidaya Perairan</t>
  </si>
  <si>
    <t>: Perikanan dan Kelautan</t>
  </si>
  <si>
    <t>PIB2201</t>
  </si>
  <si>
    <t>Planktonologi Air Tawar</t>
  </si>
  <si>
    <t>PIB2203</t>
  </si>
  <si>
    <t>Manajemen Kualitas Air Budidaya</t>
  </si>
  <si>
    <t>PIB3103</t>
  </si>
  <si>
    <t>PIB3107</t>
  </si>
  <si>
    <t>PIB3104</t>
  </si>
  <si>
    <t>PIB3105</t>
  </si>
  <si>
    <t>PIB3102</t>
  </si>
  <si>
    <t>PIB3106</t>
  </si>
  <si>
    <t>PIB3202</t>
  </si>
  <si>
    <t>PIB3203</t>
  </si>
  <si>
    <t>PIB3204</t>
  </si>
  <si>
    <t>PIB3205</t>
  </si>
  <si>
    <t>PIB3206</t>
  </si>
  <si>
    <t>PIB4106</t>
  </si>
  <si>
    <t>PIB4107</t>
  </si>
  <si>
    <t>Media Budidaya</t>
  </si>
  <si>
    <t>Bahan dan Analisis Pakan Ikan</t>
  </si>
  <si>
    <t>Rekayasa Akuakultur</t>
  </si>
  <si>
    <t>Manajemen Pemberian Pakan</t>
  </si>
  <si>
    <t>Ilmu Penyakit Ikan</t>
  </si>
  <si>
    <t>Pemijahan dan Pembesaran Larva Ikan</t>
  </si>
  <si>
    <t>Manajemen Kesehatan Ikan</t>
  </si>
  <si>
    <t>Manajemen Budidaya Rawa dan Payau</t>
  </si>
  <si>
    <t>Fisiologi Reproduksi Hewan Air</t>
  </si>
  <si>
    <t>Analisis Penyakit Ikan</t>
  </si>
  <si>
    <t>Bisnis Budidaya</t>
  </si>
  <si>
    <t>PIB2202</t>
  </si>
  <si>
    <t>Ilmu Nutrisi Hewan Air</t>
  </si>
  <si>
    <t>Manajemen Budidaya Air Tawar</t>
  </si>
  <si>
    <t>PIB3201</t>
  </si>
  <si>
    <t>Manajemen Budidaya Pantai dan Laut</t>
  </si>
  <si>
    <t>Bahasa Inggris Jurusan (BDP)</t>
  </si>
  <si>
    <t>PIO2201</t>
  </si>
  <si>
    <t>Mnj. Bddy Ikan Hias dan Akuaskaping</t>
  </si>
  <si>
    <t>Baik</t>
  </si>
  <si>
    <t>PIB3101</t>
  </si>
  <si>
    <t>Manajemen Pembenihan Ikan</t>
  </si>
  <si>
    <t>Produktivitas Tanah Dasar</t>
  </si>
  <si>
    <t>PIB3207</t>
  </si>
  <si>
    <t>Dr. Rahman Karnila, S.Pi, M.Si</t>
  </si>
  <si>
    <t>NIP. 196910301997021001</t>
  </si>
  <si>
    <t>Pekanbaru, 26 Juli 2020</t>
  </si>
  <si>
    <t>: NIM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</si>
</sst>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&quot;#,##0;&quot;Rp&quot;\-#,##0"/>
    <numFmt numFmtId="171" formatCode="&quot;Rp&quot;#,##0;[Red]&quot;Rp&quot;\-#,##0"/>
    <numFmt numFmtId="172" formatCode="&quot;Rp&quot;#,##0.00;&quot;Rp&quot;\-#,##0.00"/>
    <numFmt numFmtId="173" formatCode="&quot;Rp&quot;#,##0.00;[Red]&quot;Rp&quot;\-#,##0.00"/>
    <numFmt numFmtId="174" formatCode="_ &quot;Rp&quot;* #,##0_ ;_ &quot;Rp&quot;* \-#,##0_ ;_ &quot;Rp&quot;* &quot;-&quot;_ ;_ @_ "/>
    <numFmt numFmtId="175" formatCode="_ * #,##0_ ;_ * \-#,##0_ ;_ * &quot;-&quot;_ ;_ @_ "/>
    <numFmt numFmtId="176" formatCode="_ &quot;Rp&quot;* #,##0.00_ ;_ &quot;Rp&quot;* \-#,##0.00_ ;_ &quot;Rp&quot;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 quotePrefix="1">
      <alignment horizontal="center" vertical="center"/>
    </xf>
    <xf numFmtId="2" fontId="0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2" fontId="1" fillId="33" borderId="0" xfId="0" applyNumberFormat="1" applyFont="1" applyFill="1" applyAlignment="1">
      <alignment horizontal="left" vertical="center"/>
    </xf>
    <xf numFmtId="0" fontId="1" fillId="33" borderId="14" xfId="0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21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161925</xdr:rowOff>
    </xdr:from>
    <xdr:to>
      <xdr:col>2</xdr:col>
      <xdr:colOff>600075</xdr:colOff>
      <xdr:row>47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8575" y="9582150"/>
          <a:ext cx="1666875" cy="1381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= 4,00 (Sangat Baik)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3,75 (Sangat Baik)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B+ = 3,50 (Baik)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  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3,00 (Baik)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2,75 (Cukup)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C+ = 2,50 (Cukup)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 = 2,00 (Cukup)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  = 1,00 (Kurang)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  = 0,00 (Gagal)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124" zoomScaleSheetLayoutView="124" zoomScalePageLayoutView="0" workbookViewId="0" topLeftCell="A1">
      <selection activeCell="C7" sqref="C7:E7"/>
    </sheetView>
  </sheetViews>
  <sheetFormatPr defaultColWidth="16.00390625" defaultRowHeight="15" customHeight="1"/>
  <cols>
    <col min="1" max="1" width="4.7109375" style="1" customWidth="1"/>
    <col min="2" max="2" width="11.7109375" style="1" customWidth="1"/>
    <col min="3" max="3" width="30.7109375" style="1" customWidth="1"/>
    <col min="4" max="5" width="4.28125" style="1" customWidth="1"/>
    <col min="6" max="6" width="4.8515625" style="1" customWidth="1"/>
    <col min="7" max="7" width="4.7109375" style="1" customWidth="1"/>
    <col min="8" max="8" width="11.7109375" style="1" customWidth="1"/>
    <col min="9" max="9" width="15.00390625" style="1" customWidth="1"/>
    <col min="10" max="10" width="16.140625" style="1" bestFit="1" customWidth="1"/>
    <col min="11" max="12" width="4.28125" style="1" customWidth="1"/>
    <col min="13" max="13" width="5.57421875" style="1" customWidth="1"/>
    <col min="14" max="16384" width="16.00390625" style="1" customWidth="1"/>
  </cols>
  <sheetData>
    <row r="1" spans="1:13" ht="21.75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15" customHeight="1">
      <c r="A2" s="2"/>
    </row>
    <row r="3" spans="1:10" ht="15" customHeight="1">
      <c r="A3" s="3" t="s">
        <v>0</v>
      </c>
      <c r="B3" s="3"/>
      <c r="C3" s="45" t="s">
        <v>62</v>
      </c>
      <c r="I3" s="4" t="s">
        <v>1</v>
      </c>
      <c r="J3" s="35" t="s">
        <v>99</v>
      </c>
    </row>
    <row r="4" spans="1:10" ht="15" customHeight="1">
      <c r="A4" s="3" t="s">
        <v>2</v>
      </c>
      <c r="B4" s="3"/>
      <c r="C4" s="45" t="s">
        <v>144</v>
      </c>
      <c r="I4" s="4" t="s">
        <v>3</v>
      </c>
      <c r="J4" s="35" t="s">
        <v>98</v>
      </c>
    </row>
    <row r="5" spans="1:10" ht="15" customHeight="1">
      <c r="A5" s="3" t="s">
        <v>4</v>
      </c>
      <c r="B5" s="3"/>
      <c r="C5" s="4" t="s">
        <v>62</v>
      </c>
      <c r="I5" s="4" t="s">
        <v>5</v>
      </c>
      <c r="J5" s="35" t="s">
        <v>98</v>
      </c>
    </row>
    <row r="6" spans="1:10" ht="15" customHeight="1">
      <c r="A6" s="3" t="s">
        <v>6</v>
      </c>
      <c r="B6" s="3"/>
      <c r="C6" s="46" t="s">
        <v>62</v>
      </c>
      <c r="D6" s="46"/>
      <c r="E6" s="46"/>
      <c r="I6" s="4" t="s">
        <v>7</v>
      </c>
      <c r="J6" s="45" t="s">
        <v>62</v>
      </c>
    </row>
    <row r="7" spans="1:10" ht="15" customHeight="1">
      <c r="A7" s="3" t="s">
        <v>8</v>
      </c>
      <c r="B7" s="3"/>
      <c r="C7" s="46" t="s">
        <v>62</v>
      </c>
      <c r="D7" s="46"/>
      <c r="E7" s="46"/>
      <c r="I7" s="4" t="s">
        <v>9</v>
      </c>
      <c r="J7" s="45" t="s">
        <v>62</v>
      </c>
    </row>
    <row r="8" ht="15" customHeight="1">
      <c r="A8" s="6"/>
    </row>
    <row r="9" spans="1:13" ht="15" customHeight="1">
      <c r="A9" s="58" t="s">
        <v>10</v>
      </c>
      <c r="B9" s="58" t="s">
        <v>11</v>
      </c>
      <c r="C9" s="58" t="s">
        <v>12</v>
      </c>
      <c r="D9" s="58" t="s">
        <v>13</v>
      </c>
      <c r="E9" s="58"/>
      <c r="F9" s="58"/>
      <c r="G9" s="58" t="s">
        <v>10</v>
      </c>
      <c r="H9" s="58" t="s">
        <v>11</v>
      </c>
      <c r="I9" s="58" t="s">
        <v>12</v>
      </c>
      <c r="J9" s="58"/>
      <c r="K9" s="58" t="s">
        <v>13</v>
      </c>
      <c r="L9" s="58"/>
      <c r="M9" s="58"/>
    </row>
    <row r="10" spans="1:13" ht="15" customHeight="1">
      <c r="A10" s="58"/>
      <c r="B10" s="58"/>
      <c r="C10" s="58"/>
      <c r="D10" s="15" t="s">
        <v>14</v>
      </c>
      <c r="E10" s="15" t="s">
        <v>15</v>
      </c>
      <c r="F10" s="15" t="s">
        <v>16</v>
      </c>
      <c r="G10" s="58"/>
      <c r="H10" s="58"/>
      <c r="I10" s="58"/>
      <c r="J10" s="58"/>
      <c r="K10" s="15" t="s">
        <v>14</v>
      </c>
      <c r="L10" s="15" t="s">
        <v>15</v>
      </c>
      <c r="M10" s="15" t="s">
        <v>16</v>
      </c>
    </row>
    <row r="11" spans="1:13" ht="19.5" customHeight="1">
      <c r="A11" s="7">
        <v>1</v>
      </c>
      <c r="B11" s="7" t="s">
        <v>63</v>
      </c>
      <c r="C11" s="8" t="s">
        <v>17</v>
      </c>
      <c r="D11" s="31"/>
      <c r="E11" s="7">
        <v>2</v>
      </c>
      <c r="F11" s="7" t="b">
        <f aca="true" t="shared" si="0" ref="F11:F40">IF(D11="A",4*E11,IF(D11="A-",3.75*E11,IF(D11="B+",3.5*E11,IF(D11="B",3*E11,IF(D11="B-",2.75*E11,IF(D11="C+",2.5*E11,IF(D11="C",2*E11,IF(D11="D",1*E11))))))))</f>
        <v>0</v>
      </c>
      <c r="G11" s="7">
        <v>31</v>
      </c>
      <c r="H11" s="7" t="s">
        <v>93</v>
      </c>
      <c r="I11" s="9" t="s">
        <v>26</v>
      </c>
      <c r="J11" s="21"/>
      <c r="K11" s="31"/>
      <c r="L11" s="7">
        <v>2</v>
      </c>
      <c r="M11" s="7" t="b">
        <f aca="true" t="shared" si="1" ref="M11:M35">IF(K11="A",4*L11,IF(K11="A-",3.75*L11,IF(K11="B+",3.5*L11,IF(K11="B",3*L11,IF(K11="B-",2.75*L11,IF(K11="C+",2.5*L11,IF(K11="C",2*L11,IF(K11="D",1*L11))))))))</f>
        <v>0</v>
      </c>
    </row>
    <row r="12" spans="1:13" ht="19.5" customHeight="1">
      <c r="A12" s="7">
        <v>2</v>
      </c>
      <c r="B12" s="7" t="s">
        <v>64</v>
      </c>
      <c r="C12" s="8" t="s">
        <v>19</v>
      </c>
      <c r="D12" s="31"/>
      <c r="E12" s="7">
        <v>3</v>
      </c>
      <c r="F12" s="7" t="b">
        <f t="shared" si="0"/>
        <v>0</v>
      </c>
      <c r="G12" s="7">
        <v>32</v>
      </c>
      <c r="H12" s="7" t="s">
        <v>94</v>
      </c>
      <c r="I12" s="22" t="s">
        <v>47</v>
      </c>
      <c r="K12" s="31"/>
      <c r="L12" s="7">
        <v>2</v>
      </c>
      <c r="M12" s="7" t="b">
        <f t="shared" si="1"/>
        <v>0</v>
      </c>
    </row>
    <row r="13" spans="1:13" ht="19.5" customHeight="1">
      <c r="A13" s="7">
        <v>3</v>
      </c>
      <c r="B13" s="7" t="s">
        <v>65</v>
      </c>
      <c r="C13" s="8" t="s">
        <v>20</v>
      </c>
      <c r="D13" s="31"/>
      <c r="E13" s="7">
        <v>2</v>
      </c>
      <c r="F13" s="7" t="b">
        <f t="shared" si="0"/>
        <v>0</v>
      </c>
      <c r="G13" s="7">
        <v>33</v>
      </c>
      <c r="H13" s="7" t="s">
        <v>95</v>
      </c>
      <c r="I13" s="9" t="s">
        <v>96</v>
      </c>
      <c r="J13" s="20"/>
      <c r="K13" s="31"/>
      <c r="L13" s="7">
        <v>2</v>
      </c>
      <c r="M13" s="7" t="b">
        <f t="shared" si="1"/>
        <v>0</v>
      </c>
    </row>
    <row r="14" spans="1:13" ht="19.5" customHeight="1">
      <c r="A14" s="7">
        <v>4</v>
      </c>
      <c r="B14" s="7" t="s">
        <v>66</v>
      </c>
      <c r="C14" s="8" t="s">
        <v>51</v>
      </c>
      <c r="D14" s="31"/>
      <c r="E14" s="7">
        <v>3</v>
      </c>
      <c r="F14" s="7" t="b">
        <f t="shared" si="0"/>
        <v>0</v>
      </c>
      <c r="G14" s="7">
        <v>34</v>
      </c>
      <c r="H14" s="31" t="s">
        <v>128</v>
      </c>
      <c r="I14" s="37" t="s">
        <v>129</v>
      </c>
      <c r="J14" s="38"/>
      <c r="K14" s="31"/>
      <c r="L14" s="7">
        <v>3</v>
      </c>
      <c r="M14" s="7" t="b">
        <f t="shared" si="1"/>
        <v>0</v>
      </c>
    </row>
    <row r="15" spans="1:13" ht="19.5" customHeight="1">
      <c r="A15" s="7">
        <v>5</v>
      </c>
      <c r="B15" s="7" t="s">
        <v>67</v>
      </c>
      <c r="C15" s="8" t="s">
        <v>52</v>
      </c>
      <c r="D15" s="31"/>
      <c r="E15" s="7">
        <v>2</v>
      </c>
      <c r="F15" s="7" t="b">
        <f t="shared" si="0"/>
        <v>0</v>
      </c>
      <c r="G15" s="7">
        <v>35</v>
      </c>
      <c r="H15" s="31" t="s">
        <v>102</v>
      </c>
      <c r="I15" s="37" t="s">
        <v>103</v>
      </c>
      <c r="J15" s="38"/>
      <c r="K15" s="31"/>
      <c r="L15" s="7">
        <v>3</v>
      </c>
      <c r="M15" s="7" t="b">
        <f t="shared" si="1"/>
        <v>0</v>
      </c>
    </row>
    <row r="16" spans="1:13" ht="19.5" customHeight="1">
      <c r="A16" s="7">
        <v>6</v>
      </c>
      <c r="B16" s="7" t="s">
        <v>68</v>
      </c>
      <c r="C16" s="8" t="s">
        <v>69</v>
      </c>
      <c r="D16" s="31"/>
      <c r="E16" s="7">
        <v>2</v>
      </c>
      <c r="F16" s="7" t="b">
        <f t="shared" si="0"/>
        <v>0</v>
      </c>
      <c r="G16" s="7">
        <v>36</v>
      </c>
      <c r="H16" s="31" t="s">
        <v>104</v>
      </c>
      <c r="I16" s="47" t="s">
        <v>117</v>
      </c>
      <c r="J16" s="48"/>
      <c r="K16" s="31"/>
      <c r="L16" s="7">
        <v>3</v>
      </c>
      <c r="M16" s="7" t="b">
        <f t="shared" si="1"/>
        <v>0</v>
      </c>
    </row>
    <row r="17" spans="1:13" ht="19.5" customHeight="1">
      <c r="A17" s="7">
        <v>7</v>
      </c>
      <c r="B17" s="7" t="s">
        <v>70</v>
      </c>
      <c r="C17" s="8" t="s">
        <v>46</v>
      </c>
      <c r="D17" s="31"/>
      <c r="E17" s="7">
        <v>2</v>
      </c>
      <c r="F17" s="7" t="b">
        <f t="shared" si="0"/>
        <v>0</v>
      </c>
      <c r="G17" s="7">
        <v>37</v>
      </c>
      <c r="H17" s="31" t="s">
        <v>105</v>
      </c>
      <c r="I17" s="37" t="s">
        <v>118</v>
      </c>
      <c r="J17" s="38"/>
      <c r="K17" s="31"/>
      <c r="L17" s="7">
        <v>3</v>
      </c>
      <c r="M17" s="7" t="b">
        <f t="shared" si="1"/>
        <v>0</v>
      </c>
    </row>
    <row r="18" spans="1:13" ht="19.5" customHeight="1">
      <c r="A18" s="7">
        <v>8</v>
      </c>
      <c r="B18" s="7" t="s">
        <v>71</v>
      </c>
      <c r="C18" s="8" t="s">
        <v>72</v>
      </c>
      <c r="D18" s="31"/>
      <c r="E18" s="7">
        <v>2</v>
      </c>
      <c r="F18" s="7" t="b">
        <f t="shared" si="0"/>
        <v>0</v>
      </c>
      <c r="G18" s="7">
        <v>38</v>
      </c>
      <c r="H18" s="31" t="s">
        <v>106</v>
      </c>
      <c r="I18" s="37" t="s">
        <v>119</v>
      </c>
      <c r="J18" s="38"/>
      <c r="K18" s="31"/>
      <c r="L18" s="7">
        <v>3</v>
      </c>
      <c r="M18" s="7" t="b">
        <f t="shared" si="1"/>
        <v>0</v>
      </c>
    </row>
    <row r="19" spans="1:13" ht="19.5" customHeight="1">
      <c r="A19" s="7">
        <v>9</v>
      </c>
      <c r="B19" s="7" t="s">
        <v>73</v>
      </c>
      <c r="C19" s="8" t="s">
        <v>74</v>
      </c>
      <c r="D19" s="31"/>
      <c r="E19" s="7">
        <v>2</v>
      </c>
      <c r="F19" s="7" t="b">
        <f t="shared" si="0"/>
        <v>0</v>
      </c>
      <c r="G19" s="7">
        <v>39</v>
      </c>
      <c r="H19" s="31" t="s">
        <v>108</v>
      </c>
      <c r="I19" s="36" t="s">
        <v>120</v>
      </c>
      <c r="J19" s="39"/>
      <c r="K19" s="31"/>
      <c r="L19" s="7">
        <v>3</v>
      </c>
      <c r="M19" s="7" t="b">
        <f t="shared" si="1"/>
        <v>0</v>
      </c>
    </row>
    <row r="20" spans="1:13" ht="19.5" customHeight="1">
      <c r="A20" s="7">
        <v>10</v>
      </c>
      <c r="B20" s="7" t="s">
        <v>75</v>
      </c>
      <c r="C20" s="8" t="s">
        <v>22</v>
      </c>
      <c r="D20" s="31"/>
      <c r="E20" s="7">
        <v>3</v>
      </c>
      <c r="F20" s="7" t="b">
        <f t="shared" si="0"/>
        <v>0</v>
      </c>
      <c r="G20" s="7">
        <v>40</v>
      </c>
      <c r="H20" s="31" t="s">
        <v>107</v>
      </c>
      <c r="I20" s="47" t="s">
        <v>121</v>
      </c>
      <c r="J20" s="48"/>
      <c r="K20" s="31"/>
      <c r="L20" s="7">
        <v>3</v>
      </c>
      <c r="M20" s="7" t="b">
        <f t="shared" si="1"/>
        <v>0</v>
      </c>
    </row>
    <row r="21" spans="1:13" ht="19.5" customHeight="1">
      <c r="A21" s="7">
        <v>11</v>
      </c>
      <c r="B21" s="7" t="s">
        <v>76</v>
      </c>
      <c r="C21" s="8" t="s">
        <v>23</v>
      </c>
      <c r="D21" s="31"/>
      <c r="E21" s="7">
        <v>2</v>
      </c>
      <c r="F21" s="7" t="b">
        <f t="shared" si="0"/>
        <v>0</v>
      </c>
      <c r="G21" s="7">
        <v>41</v>
      </c>
      <c r="H21" s="31" t="s">
        <v>109</v>
      </c>
      <c r="I21" s="40" t="s">
        <v>130</v>
      </c>
      <c r="J21" s="38"/>
      <c r="K21" s="31"/>
      <c r="L21" s="7">
        <v>3</v>
      </c>
      <c r="M21" s="7" t="b">
        <f t="shared" si="1"/>
        <v>0</v>
      </c>
    </row>
    <row r="22" spans="1:13" ht="19.5" customHeight="1">
      <c r="A22" s="7">
        <v>12</v>
      </c>
      <c r="B22" s="7" t="s">
        <v>77</v>
      </c>
      <c r="C22" s="9" t="s">
        <v>25</v>
      </c>
      <c r="D22" s="31"/>
      <c r="E22" s="7">
        <v>3</v>
      </c>
      <c r="F22" s="7" t="b">
        <f t="shared" si="0"/>
        <v>0</v>
      </c>
      <c r="G22" s="7">
        <v>42</v>
      </c>
      <c r="H22" s="31" t="s">
        <v>131</v>
      </c>
      <c r="I22" s="41" t="s">
        <v>122</v>
      </c>
      <c r="J22" s="42"/>
      <c r="K22" s="31"/>
      <c r="L22" s="7">
        <v>3</v>
      </c>
      <c r="M22" s="7" t="b">
        <f t="shared" si="1"/>
        <v>0</v>
      </c>
    </row>
    <row r="23" spans="1:13" ht="19.5" customHeight="1">
      <c r="A23" s="7">
        <v>13</v>
      </c>
      <c r="B23" s="7" t="s">
        <v>78</v>
      </c>
      <c r="C23" s="8" t="s">
        <v>21</v>
      </c>
      <c r="D23" s="31"/>
      <c r="E23" s="7">
        <v>2</v>
      </c>
      <c r="F23" s="7" t="b">
        <f t="shared" si="0"/>
        <v>0</v>
      </c>
      <c r="G23" s="7">
        <v>43</v>
      </c>
      <c r="H23" s="31" t="s">
        <v>110</v>
      </c>
      <c r="I23" s="37" t="s">
        <v>123</v>
      </c>
      <c r="J23" s="39"/>
      <c r="K23" s="31"/>
      <c r="L23" s="7">
        <v>3</v>
      </c>
      <c r="M23" s="7" t="b">
        <f t="shared" si="1"/>
        <v>0</v>
      </c>
    </row>
    <row r="24" spans="1:13" ht="19.5" customHeight="1">
      <c r="A24" s="7">
        <v>14</v>
      </c>
      <c r="B24" s="7" t="s">
        <v>79</v>
      </c>
      <c r="C24" s="8" t="s">
        <v>24</v>
      </c>
      <c r="D24" s="31"/>
      <c r="E24" s="7">
        <v>3</v>
      </c>
      <c r="F24" s="7" t="b">
        <f t="shared" si="0"/>
        <v>0</v>
      </c>
      <c r="G24" s="7">
        <v>44</v>
      </c>
      <c r="H24" s="31" t="s">
        <v>111</v>
      </c>
      <c r="I24" s="43" t="s">
        <v>124</v>
      </c>
      <c r="J24" s="44"/>
      <c r="K24" s="31"/>
      <c r="L24" s="7">
        <v>3</v>
      </c>
      <c r="M24" s="7" t="b">
        <f t="shared" si="1"/>
        <v>0</v>
      </c>
    </row>
    <row r="25" spans="1:13" ht="19.5" customHeight="1">
      <c r="A25" s="7">
        <v>15</v>
      </c>
      <c r="B25" s="7" t="s">
        <v>80</v>
      </c>
      <c r="C25" s="8" t="s">
        <v>40</v>
      </c>
      <c r="D25" s="31"/>
      <c r="E25" s="7">
        <v>2</v>
      </c>
      <c r="F25" s="7" t="b">
        <f t="shared" si="0"/>
        <v>0</v>
      </c>
      <c r="G25" s="7">
        <v>45</v>
      </c>
      <c r="H25" s="31" t="s">
        <v>112</v>
      </c>
      <c r="I25" s="37" t="s">
        <v>125</v>
      </c>
      <c r="J25" s="38"/>
      <c r="K25" s="31"/>
      <c r="L25" s="7">
        <v>3</v>
      </c>
      <c r="M25" s="7" t="b">
        <f t="shared" si="1"/>
        <v>0</v>
      </c>
    </row>
    <row r="26" spans="1:13" ht="19.5" customHeight="1">
      <c r="A26" s="7">
        <v>16</v>
      </c>
      <c r="B26" s="7" t="s">
        <v>81</v>
      </c>
      <c r="C26" s="8" t="s">
        <v>45</v>
      </c>
      <c r="D26" s="31"/>
      <c r="E26" s="7">
        <v>2</v>
      </c>
      <c r="F26" s="7" t="b">
        <f t="shared" si="0"/>
        <v>0</v>
      </c>
      <c r="G26" s="7">
        <v>46</v>
      </c>
      <c r="H26" s="31" t="s">
        <v>114</v>
      </c>
      <c r="I26" s="37" t="s">
        <v>135</v>
      </c>
      <c r="J26" s="38"/>
      <c r="K26" s="31"/>
      <c r="L26" s="7">
        <v>3</v>
      </c>
      <c r="M26" s="7" t="b">
        <f t="shared" si="1"/>
        <v>0</v>
      </c>
    </row>
    <row r="27" spans="1:13" ht="19.5" customHeight="1">
      <c r="A27" s="7">
        <v>17</v>
      </c>
      <c r="B27" s="7" t="s">
        <v>82</v>
      </c>
      <c r="C27" s="8" t="s">
        <v>44</v>
      </c>
      <c r="D27" s="31"/>
      <c r="E27" s="7">
        <v>3</v>
      </c>
      <c r="F27" s="7" t="b">
        <f t="shared" si="0"/>
        <v>0</v>
      </c>
      <c r="G27" s="7">
        <v>47</v>
      </c>
      <c r="H27" s="31" t="s">
        <v>113</v>
      </c>
      <c r="I27" s="37" t="s">
        <v>126</v>
      </c>
      <c r="J27" s="38"/>
      <c r="K27" s="31"/>
      <c r="L27" s="7">
        <v>3</v>
      </c>
      <c r="M27" s="7" t="b">
        <f t="shared" si="1"/>
        <v>0</v>
      </c>
    </row>
    <row r="28" spans="1:13" ht="19.5" customHeight="1">
      <c r="A28" s="7">
        <v>18</v>
      </c>
      <c r="B28" s="7" t="s">
        <v>83</v>
      </c>
      <c r="C28" s="8" t="s">
        <v>18</v>
      </c>
      <c r="D28" s="31"/>
      <c r="E28" s="7">
        <v>3</v>
      </c>
      <c r="F28" s="7" t="b">
        <f t="shared" si="0"/>
        <v>0</v>
      </c>
      <c r="G28" s="7">
        <v>48</v>
      </c>
      <c r="H28" s="31" t="s">
        <v>115</v>
      </c>
      <c r="I28" s="47" t="s">
        <v>127</v>
      </c>
      <c r="J28" s="48"/>
      <c r="K28" s="31"/>
      <c r="L28" s="7">
        <v>3</v>
      </c>
      <c r="M28" s="7" t="b">
        <f t="shared" si="1"/>
        <v>0</v>
      </c>
    </row>
    <row r="29" spans="1:13" ht="19.5" customHeight="1">
      <c r="A29" s="7">
        <v>19</v>
      </c>
      <c r="B29" s="7" t="s">
        <v>77</v>
      </c>
      <c r="C29" s="8" t="s">
        <v>84</v>
      </c>
      <c r="D29" s="31"/>
      <c r="E29" s="7">
        <v>2</v>
      </c>
      <c r="F29" s="7" t="b">
        <f t="shared" si="0"/>
        <v>0</v>
      </c>
      <c r="G29" s="7">
        <v>49</v>
      </c>
      <c r="H29" s="31" t="s">
        <v>116</v>
      </c>
      <c r="I29" s="49" t="s">
        <v>132</v>
      </c>
      <c r="J29" s="50"/>
      <c r="K29" s="31"/>
      <c r="L29" s="7">
        <v>3</v>
      </c>
      <c r="M29" s="7" t="b">
        <f t="shared" si="1"/>
        <v>0</v>
      </c>
    </row>
    <row r="30" spans="1:13" ht="19.5" customHeight="1">
      <c r="A30" s="7">
        <v>20</v>
      </c>
      <c r="B30" s="7" t="s">
        <v>85</v>
      </c>
      <c r="C30" s="8" t="s">
        <v>50</v>
      </c>
      <c r="D30" s="31"/>
      <c r="E30" s="7">
        <v>2</v>
      </c>
      <c r="F30" s="7" t="b">
        <f t="shared" si="0"/>
        <v>0</v>
      </c>
      <c r="G30" s="7">
        <v>50</v>
      </c>
      <c r="H30" s="31" t="s">
        <v>137</v>
      </c>
      <c r="I30" s="37" t="s">
        <v>138</v>
      </c>
      <c r="J30" s="38"/>
      <c r="K30" s="31"/>
      <c r="L30" s="7">
        <v>3</v>
      </c>
      <c r="M30" s="7" t="b">
        <f t="shared" si="1"/>
        <v>0</v>
      </c>
    </row>
    <row r="31" spans="1:13" ht="19.5" customHeight="1">
      <c r="A31" s="7">
        <v>21</v>
      </c>
      <c r="B31" s="7" t="s">
        <v>86</v>
      </c>
      <c r="C31" s="8" t="s">
        <v>49</v>
      </c>
      <c r="D31" s="31"/>
      <c r="E31" s="7">
        <v>2</v>
      </c>
      <c r="F31" s="7" t="b">
        <f t="shared" si="0"/>
        <v>0</v>
      </c>
      <c r="G31" s="7">
        <v>51</v>
      </c>
      <c r="H31" s="31" t="s">
        <v>140</v>
      </c>
      <c r="I31" s="47" t="s">
        <v>139</v>
      </c>
      <c r="J31" s="48"/>
      <c r="K31" s="31"/>
      <c r="L31" s="7">
        <v>3</v>
      </c>
      <c r="M31" s="7" t="b">
        <f t="shared" si="1"/>
        <v>0</v>
      </c>
    </row>
    <row r="32" spans="1:13" ht="19.5" customHeight="1">
      <c r="A32" s="7">
        <v>22</v>
      </c>
      <c r="B32" s="7" t="s">
        <v>87</v>
      </c>
      <c r="C32" s="8" t="s">
        <v>88</v>
      </c>
      <c r="D32" s="31"/>
      <c r="E32" s="7">
        <v>2</v>
      </c>
      <c r="F32" s="7" t="b">
        <f t="shared" si="0"/>
        <v>0</v>
      </c>
      <c r="G32" s="7">
        <v>52</v>
      </c>
      <c r="H32" s="7" t="s">
        <v>54</v>
      </c>
      <c r="I32" s="9" t="s">
        <v>28</v>
      </c>
      <c r="J32" s="20"/>
      <c r="K32" s="31"/>
      <c r="L32" s="7">
        <v>4</v>
      </c>
      <c r="M32" s="7" t="b">
        <f t="shared" si="1"/>
        <v>0</v>
      </c>
    </row>
    <row r="33" spans="1:13" ht="19.5" customHeight="1">
      <c r="A33" s="7">
        <v>23</v>
      </c>
      <c r="B33" s="7" t="s">
        <v>89</v>
      </c>
      <c r="C33" s="8" t="s">
        <v>41</v>
      </c>
      <c r="D33" s="31"/>
      <c r="E33" s="7">
        <v>3</v>
      </c>
      <c r="F33" s="7" t="b">
        <f t="shared" si="0"/>
        <v>0</v>
      </c>
      <c r="G33" s="7">
        <v>53</v>
      </c>
      <c r="H33" s="7" t="s">
        <v>55</v>
      </c>
      <c r="I33" s="9" t="s">
        <v>60</v>
      </c>
      <c r="J33" s="20"/>
      <c r="K33" s="31"/>
      <c r="L33" s="7">
        <v>3</v>
      </c>
      <c r="M33" s="7" t="b">
        <f t="shared" si="1"/>
        <v>0</v>
      </c>
    </row>
    <row r="34" spans="1:13" ht="19.5" customHeight="1">
      <c r="A34" s="7">
        <v>24</v>
      </c>
      <c r="B34" s="7" t="s">
        <v>90</v>
      </c>
      <c r="C34" s="8" t="s">
        <v>58</v>
      </c>
      <c r="D34" s="31"/>
      <c r="E34" s="7">
        <v>2</v>
      </c>
      <c r="F34" s="7" t="b">
        <f t="shared" si="0"/>
        <v>0</v>
      </c>
      <c r="G34" s="7">
        <v>54</v>
      </c>
      <c r="H34" s="7" t="s">
        <v>56</v>
      </c>
      <c r="I34" s="9" t="s">
        <v>29</v>
      </c>
      <c r="J34" s="20"/>
      <c r="K34" s="31"/>
      <c r="L34" s="7">
        <v>1</v>
      </c>
      <c r="M34" s="7" t="b">
        <f t="shared" si="1"/>
        <v>0</v>
      </c>
    </row>
    <row r="35" spans="1:13" ht="19.5" customHeight="1">
      <c r="A35" s="7">
        <v>25</v>
      </c>
      <c r="B35" s="7" t="s">
        <v>91</v>
      </c>
      <c r="C35" s="8" t="s">
        <v>27</v>
      </c>
      <c r="D35" s="31"/>
      <c r="E35" s="7">
        <v>3</v>
      </c>
      <c r="F35" s="7" t="b">
        <f t="shared" si="0"/>
        <v>0</v>
      </c>
      <c r="G35" s="7">
        <v>55</v>
      </c>
      <c r="H35" s="7" t="s">
        <v>57</v>
      </c>
      <c r="I35" s="9" t="s">
        <v>30</v>
      </c>
      <c r="J35" s="20"/>
      <c r="K35" s="31"/>
      <c r="L35" s="7">
        <v>5</v>
      </c>
      <c r="M35" s="7" t="b">
        <f t="shared" si="1"/>
        <v>0</v>
      </c>
    </row>
    <row r="36" spans="1:13" ht="19.5" customHeight="1">
      <c r="A36" s="7">
        <v>26</v>
      </c>
      <c r="B36" s="7" t="s">
        <v>89</v>
      </c>
      <c r="C36" s="8" t="s">
        <v>48</v>
      </c>
      <c r="D36" s="31"/>
      <c r="E36" s="7">
        <v>2</v>
      </c>
      <c r="F36" s="7" t="b">
        <f t="shared" si="0"/>
        <v>0</v>
      </c>
      <c r="G36" s="51" t="s">
        <v>59</v>
      </c>
      <c r="H36" s="52"/>
      <c r="I36" s="61"/>
      <c r="J36" s="62"/>
      <c r="K36" s="62"/>
      <c r="L36" s="62"/>
      <c r="M36" s="63"/>
    </row>
    <row r="37" spans="1:13" ht="19.5" customHeight="1">
      <c r="A37" s="7">
        <v>27</v>
      </c>
      <c r="B37" s="7" t="s">
        <v>134</v>
      </c>
      <c r="C37" s="8" t="s">
        <v>133</v>
      </c>
      <c r="D37" s="31"/>
      <c r="E37" s="7">
        <v>2</v>
      </c>
      <c r="F37" s="7" t="b">
        <f t="shared" si="0"/>
        <v>0</v>
      </c>
      <c r="G37" s="53"/>
      <c r="H37" s="54"/>
      <c r="I37" s="64"/>
      <c r="J37" s="65"/>
      <c r="K37" s="65"/>
      <c r="L37" s="65"/>
      <c r="M37" s="66"/>
    </row>
    <row r="38" spans="1:13" ht="19.5" customHeight="1">
      <c r="A38" s="7">
        <v>28</v>
      </c>
      <c r="B38" s="7" t="s">
        <v>100</v>
      </c>
      <c r="C38" s="36" t="s">
        <v>101</v>
      </c>
      <c r="D38" s="31"/>
      <c r="E38" s="7">
        <v>3</v>
      </c>
      <c r="F38" s="7" t="b">
        <f t="shared" si="0"/>
        <v>0</v>
      </c>
      <c r="G38" s="53"/>
      <c r="H38" s="54"/>
      <c r="I38" s="64"/>
      <c r="J38" s="65"/>
      <c r="K38" s="65"/>
      <c r="L38" s="65"/>
      <c r="M38" s="66"/>
    </row>
    <row r="39" spans="1:13" ht="19.5" customHeight="1">
      <c r="A39" s="7">
        <v>29</v>
      </c>
      <c r="B39" s="7" t="s">
        <v>86</v>
      </c>
      <c r="C39" s="9" t="s">
        <v>42</v>
      </c>
      <c r="D39" s="31"/>
      <c r="E39" s="7">
        <v>3</v>
      </c>
      <c r="F39" s="7" t="b">
        <f t="shared" si="0"/>
        <v>0</v>
      </c>
      <c r="G39" s="55"/>
      <c r="H39" s="56"/>
      <c r="I39" s="67"/>
      <c r="J39" s="68"/>
      <c r="K39" s="68"/>
      <c r="L39" s="68"/>
      <c r="M39" s="69"/>
    </row>
    <row r="40" spans="1:13" ht="19.5" customHeight="1">
      <c r="A40" s="7">
        <v>30</v>
      </c>
      <c r="B40" s="7" t="s">
        <v>92</v>
      </c>
      <c r="C40" s="9" t="s">
        <v>43</v>
      </c>
      <c r="D40" s="31"/>
      <c r="E40" s="7">
        <v>3</v>
      </c>
      <c r="F40" s="7" t="b">
        <f t="shared" si="0"/>
        <v>0</v>
      </c>
      <c r="G40" s="23"/>
      <c r="H40" s="23"/>
      <c r="I40" s="24"/>
      <c r="J40" s="24"/>
      <c r="K40" s="24"/>
      <c r="L40" s="24"/>
      <c r="M40" s="24"/>
    </row>
    <row r="41" spans="1:13" ht="19.5" customHeight="1">
      <c r="A41" s="34" t="s">
        <v>31</v>
      </c>
      <c r="B41" s="32"/>
      <c r="C41" s="32"/>
      <c r="D41" s="30"/>
      <c r="E41" s="30"/>
      <c r="F41" s="25"/>
      <c r="G41" s="23"/>
      <c r="H41" s="23"/>
      <c r="I41" s="24"/>
      <c r="J41" s="24"/>
      <c r="K41" s="24"/>
      <c r="L41" s="24"/>
      <c r="M41" s="24"/>
    </row>
    <row r="42" spans="1:13" ht="19.5" customHeight="1">
      <c r="A42" s="33"/>
      <c r="B42" s="32"/>
      <c r="C42" s="32"/>
      <c r="D42" s="30"/>
      <c r="E42" s="30"/>
      <c r="F42" s="25"/>
      <c r="G42" s="23"/>
      <c r="H42" s="23"/>
      <c r="I42" s="24"/>
      <c r="J42" s="24"/>
      <c r="K42" s="24"/>
      <c r="L42" s="10">
        <f>SUM(L11:L39)</f>
        <v>73</v>
      </c>
      <c r="M42" s="10">
        <f>SUM(M11:M39)</f>
        <v>0</v>
      </c>
    </row>
    <row r="43" spans="1:13" ht="19.5" customHeight="1">
      <c r="A43" s="33"/>
      <c r="B43" s="32"/>
      <c r="C43" s="32"/>
      <c r="D43" s="25"/>
      <c r="E43" s="10">
        <f>SUM(E11:E40)</f>
        <v>72</v>
      </c>
      <c r="F43" s="10">
        <f>SUM(F11:F40)</f>
        <v>0</v>
      </c>
      <c r="G43" s="10"/>
      <c r="H43" s="10"/>
      <c r="I43" s="10"/>
      <c r="J43" s="10"/>
      <c r="K43" s="10"/>
      <c r="L43" s="5"/>
      <c r="M43" s="5"/>
    </row>
    <row r="44" spans="1:13" s="5" customFormat="1" ht="15" customHeight="1">
      <c r="A44" s="33"/>
      <c r="B44" s="32"/>
      <c r="C44" s="32"/>
      <c r="I44" s="16" t="s">
        <v>32</v>
      </c>
      <c r="J44" s="16"/>
      <c r="K44" s="11" t="s">
        <v>39</v>
      </c>
      <c r="L44" s="59">
        <f>F43+M42</f>
        <v>0</v>
      </c>
      <c r="M44" s="59"/>
    </row>
    <row r="45" spans="1:13" s="5" customFormat="1" ht="12.75" customHeight="1">
      <c r="A45" s="33"/>
      <c r="B45" s="32"/>
      <c r="C45" s="32"/>
      <c r="I45" s="16" t="s">
        <v>33</v>
      </c>
      <c r="J45" s="16"/>
      <c r="K45" s="11" t="s">
        <v>39</v>
      </c>
      <c r="L45" s="59">
        <f>L42+E43</f>
        <v>145</v>
      </c>
      <c r="M45" s="59"/>
    </row>
    <row r="46" spans="1:13" s="5" customFormat="1" ht="12.75" customHeight="1">
      <c r="A46" s="33"/>
      <c r="B46" s="32"/>
      <c r="C46" s="32"/>
      <c r="I46" s="16" t="s">
        <v>34</v>
      </c>
      <c r="J46" s="16"/>
      <c r="K46" s="11" t="s">
        <v>39</v>
      </c>
      <c r="L46" s="60">
        <f>L44/L45</f>
        <v>0</v>
      </c>
      <c r="M46" s="60"/>
    </row>
    <row r="47" spans="1:13" s="5" customFormat="1" ht="12.75" customHeight="1">
      <c r="A47" s="32"/>
      <c r="B47" s="32"/>
      <c r="C47" s="32"/>
      <c r="I47" s="26" t="s">
        <v>61</v>
      </c>
      <c r="J47" s="26"/>
      <c r="K47" s="27" t="s">
        <v>39</v>
      </c>
      <c r="L47" s="28" t="s">
        <v>136</v>
      </c>
      <c r="M47" s="26"/>
    </row>
    <row r="48" spans="1:13" s="5" customFormat="1" ht="12.75" customHeight="1">
      <c r="A48" s="32"/>
      <c r="B48" s="32"/>
      <c r="C48" s="32"/>
      <c r="E48" s="16"/>
      <c r="I48" s="29"/>
      <c r="J48" s="29"/>
      <c r="K48" s="29"/>
      <c r="L48" s="26"/>
      <c r="M48" s="29"/>
    </row>
    <row r="49" spans="1:13" s="5" customFormat="1" ht="12.75" customHeight="1">
      <c r="A49" s="16"/>
      <c r="I49" s="17" t="s">
        <v>143</v>
      </c>
      <c r="J49" s="29"/>
      <c r="K49" s="29"/>
      <c r="L49" s="29"/>
      <c r="M49" s="29"/>
    </row>
    <row r="50" spans="1:13" s="5" customFormat="1" ht="12.75" customHeight="1">
      <c r="A50" s="16" t="s">
        <v>35</v>
      </c>
      <c r="I50" s="19" t="s">
        <v>97</v>
      </c>
      <c r="J50" s="26"/>
      <c r="K50" s="29"/>
      <c r="L50" s="29"/>
      <c r="M50" s="29"/>
    </row>
    <row r="51" spans="1:9" s="5" customFormat="1" ht="12.75" customHeight="1">
      <c r="A51" s="16" t="s">
        <v>36</v>
      </c>
      <c r="I51" s="18"/>
    </row>
    <row r="52" spans="1:9" s="5" customFormat="1" ht="12.75" customHeight="1">
      <c r="A52" s="16" t="s">
        <v>37</v>
      </c>
      <c r="H52" s="12"/>
      <c r="I52" s="18"/>
    </row>
    <row r="53" spans="1:9" s="5" customFormat="1" ht="12.75" customHeight="1">
      <c r="A53" s="16" t="s">
        <v>38</v>
      </c>
      <c r="I53" s="18"/>
    </row>
    <row r="54" spans="1:10" s="5" customFormat="1" ht="15" customHeight="1">
      <c r="A54" s="16"/>
      <c r="I54" s="19" t="s">
        <v>141</v>
      </c>
      <c r="J54" s="13"/>
    </row>
    <row r="55" spans="1:10" s="5" customFormat="1" ht="15" customHeight="1">
      <c r="A55" s="16"/>
      <c r="I55" s="19" t="s">
        <v>142</v>
      </c>
      <c r="J55" s="13"/>
    </row>
    <row r="56" spans="7:13" s="5" customFormat="1" ht="15" customHeight="1">
      <c r="G56" s="14"/>
      <c r="H56" s="14"/>
      <c r="I56" s="14"/>
      <c r="J56" s="14"/>
      <c r="K56" s="14"/>
      <c r="L56" s="14"/>
      <c r="M56" s="14"/>
    </row>
    <row r="57" s="14" customFormat="1" ht="15" customHeight="1"/>
    <row r="58" s="14" customFormat="1" ht="15" customHeight="1"/>
    <row r="59" s="14" customFormat="1" ht="15" customHeight="1"/>
    <row r="60" s="14" customFormat="1" ht="15" customHeight="1"/>
    <row r="61" s="14" customFormat="1" ht="15" customHeight="1"/>
    <row r="62" spans="7:13" s="14" customFormat="1" ht="15" customHeight="1">
      <c r="G62" s="1"/>
      <c r="H62" s="1"/>
      <c r="I62" s="1"/>
      <c r="J62" s="1"/>
      <c r="K62" s="1"/>
      <c r="L62" s="1"/>
      <c r="M62" s="1"/>
    </row>
  </sheetData>
  <sheetProtection/>
  <mergeCells count="21">
    <mergeCell ref="I36:M39"/>
    <mergeCell ref="K9:M9"/>
    <mergeCell ref="I31:J31"/>
    <mergeCell ref="C7:E7"/>
    <mergeCell ref="L44:M44"/>
    <mergeCell ref="L46:M46"/>
    <mergeCell ref="L45:M45"/>
    <mergeCell ref="I20:J20"/>
    <mergeCell ref="C9:C10"/>
    <mergeCell ref="D9:F9"/>
    <mergeCell ref="I9:J10"/>
    <mergeCell ref="C6:E6"/>
    <mergeCell ref="I16:J16"/>
    <mergeCell ref="I29:J29"/>
    <mergeCell ref="I28:J28"/>
    <mergeCell ref="G36:H39"/>
    <mergeCell ref="A1:M1"/>
    <mergeCell ref="A9:A10"/>
    <mergeCell ref="B9:B10"/>
    <mergeCell ref="G9:G10"/>
    <mergeCell ref="H9:H10"/>
  </mergeCells>
  <printOptions horizontalCentered="1"/>
  <pageMargins left="0.275590551181102" right="0.275590551181102" top="1.857874016" bottom="0.47244094488189" header="0" footer="0"/>
  <pageSetup horizontalDpi="300" verticalDpi="300" orientation="portrait" paperSize="5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RiTech Media Infotama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</dc:creator>
  <cp:keywords/>
  <dc:description/>
  <cp:lastModifiedBy>m</cp:lastModifiedBy>
  <cp:lastPrinted>2018-02-08T04:20:16Z</cp:lastPrinted>
  <dcterms:created xsi:type="dcterms:W3CDTF">2007-06-11T12:19:48Z</dcterms:created>
  <dcterms:modified xsi:type="dcterms:W3CDTF">2021-02-11T01:51:59Z</dcterms:modified>
  <cp:category/>
  <cp:version/>
  <cp:contentType/>
  <cp:contentStatus/>
</cp:coreProperties>
</file>